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7855" windowHeight="14865"/>
  </bookViews>
  <sheets>
    <sheet name="Táborská" sheetId="2" r:id="rId1"/>
  </sheets>
  <definedNames>
    <definedName name="_xlnm.Print_Titles" localSheetId="0">Táborská!$3:$5</definedName>
    <definedName name="_xlnm.Print_Area" localSheetId="0">Táborská!$A$1:$I$93</definedName>
    <definedName name="OLE_LINK1" localSheetId="0">Táborská!#REF!</definedName>
  </definedNames>
  <calcPr calcId="145621"/>
</workbook>
</file>

<file path=xl/calcChain.xml><?xml version="1.0" encoding="utf-8"?>
<calcChain xmlns="http://schemas.openxmlformats.org/spreadsheetml/2006/main">
  <c r="H41" i="2" l="1"/>
  <c r="G41" i="2"/>
  <c r="H21" i="2"/>
  <c r="G21" i="2"/>
  <c r="H38" i="2"/>
  <c r="G38" i="2"/>
  <c r="H18" i="2"/>
  <c r="G18" i="2"/>
  <c r="H35" i="2"/>
  <c r="G35" i="2"/>
  <c r="H31" i="2"/>
  <c r="G31" i="2"/>
  <c r="H28" i="2"/>
  <c r="G28" i="2"/>
  <c r="H26" i="2"/>
  <c r="G26" i="2"/>
  <c r="H8" i="2"/>
  <c r="H47" i="2"/>
  <c r="G47" i="2"/>
  <c r="H44" i="2"/>
  <c r="G44" i="2"/>
  <c r="G8" i="2"/>
  <c r="B61" i="2"/>
  <c r="H84" i="2"/>
  <c r="H85" i="2"/>
  <c r="H86" i="2"/>
  <c r="H87" i="2"/>
  <c r="G50" i="2" l="1"/>
  <c r="G61" i="2" s="1"/>
  <c r="G66" i="2" s="1"/>
  <c r="G71" i="2" s="1"/>
  <c r="D83" i="2" s="1"/>
  <c r="H89" i="2"/>
  <c r="H50" i="2"/>
  <c r="H61" i="2" s="1"/>
  <c r="H66" i="2" s="1"/>
  <c r="H71" i="2" s="1"/>
  <c r="G74" i="2" l="1"/>
  <c r="G92" i="2" s="1"/>
</calcChain>
</file>

<file path=xl/sharedStrings.xml><?xml version="1.0" encoding="utf-8"?>
<sst xmlns="http://schemas.openxmlformats.org/spreadsheetml/2006/main" count="85" uniqueCount="73">
  <si>
    <t>Poz. číslo</t>
  </si>
  <si>
    <t>Název</t>
  </si>
  <si>
    <t>Měrná jednotka</t>
  </si>
  <si>
    <t xml:space="preserve">Počet </t>
  </si>
  <si>
    <t>Cena dodávky jednotková</t>
  </si>
  <si>
    <t>Cena montáže jednotková</t>
  </si>
  <si>
    <t>ks</t>
  </si>
  <si>
    <t>Montážní, spojovací a těsnící materíál</t>
  </si>
  <si>
    <t>Celkem:</t>
  </si>
  <si>
    <t>MEZISOUČET</t>
  </si>
  <si>
    <t>Náklady na dopravu</t>
  </si>
  <si>
    <t>ZÁKLADNÍ ROZPOČTOVÉ NÁKLADY</t>
  </si>
  <si>
    <t>Zařízení staveniště</t>
  </si>
  <si>
    <t>Komplexní vyzkoušení</t>
  </si>
  <si>
    <t>hod</t>
  </si>
  <si>
    <t>Zaregulování zařízení</t>
  </si>
  <si>
    <t>Zaškolení obsluhy</t>
  </si>
  <si>
    <t>DOPLŇKOVÉ ROZPOČTOVÉ NÁKLADY</t>
  </si>
  <si>
    <t>REKAPITULACE NÁKLADŮ</t>
  </si>
  <si>
    <t>PD, dokumentace skutečného provedení</t>
  </si>
  <si>
    <t>1.01</t>
  </si>
  <si>
    <t>1.70</t>
  </si>
  <si>
    <t>1.90</t>
  </si>
  <si>
    <t>1.</t>
  </si>
  <si>
    <t>cena</t>
  </si>
  <si>
    <t>CELKEM VZT + DRN</t>
  </si>
  <si>
    <t>VZDUCHOTECHNIKA</t>
  </si>
  <si>
    <t>Kč/hod</t>
  </si>
  <si>
    <t>Cena dodávky
celkem</t>
  </si>
  <si>
    <t>Cena montáže
celkem</t>
  </si>
  <si>
    <t>kg</t>
  </si>
  <si>
    <t>bm</t>
  </si>
  <si>
    <t>1</t>
  </si>
  <si>
    <t>m2</t>
  </si>
  <si>
    <t>1.95</t>
  </si>
  <si>
    <t xml:space="preserve">sání 23,35, 49, 59, 56, 54, 48, 41, LwAtot 62 dB(A) </t>
  </si>
  <si>
    <t>Výtlak 33, 36, 53, 59, 57, 49, 44, 28,  LwAtot 62 dB(A)</t>
  </si>
  <si>
    <t>okolí 18, 28, 38, 40, 40, 37, 29, 24,  LwAtot 45 dB(A)</t>
  </si>
  <si>
    <t>1.10</t>
  </si>
  <si>
    <t>1.20</t>
  </si>
  <si>
    <t>1.40</t>
  </si>
  <si>
    <t>1.15</t>
  </si>
  <si>
    <t>Akustický výkon - Lw - 63 - 8000 Hz</t>
  </si>
  <si>
    <t>Útlum 250 - 2000 Hz - 3, 9, 24, 24 - střední 8 dB</t>
  </si>
  <si>
    <t>1.02</t>
  </si>
  <si>
    <t>1.03</t>
  </si>
  <si>
    <t>Příkon 4000 W - Napští 2/400V</t>
  </si>
  <si>
    <t>Kruhové potrubí SPIRO D 200</t>
  </si>
  <si>
    <t>včetně tvarových dílů</t>
  </si>
  <si>
    <t>Demontáže stávajícího zařízení</t>
  </si>
  <si>
    <t>sada</t>
  </si>
  <si>
    <t>Zařízení č. 1 - Větrání sálu - přívod vzduchu</t>
  </si>
  <si>
    <t>a vazbou na chod ventilátoru</t>
  </si>
  <si>
    <t>Ochranná mřížka D 250 výdechová</t>
  </si>
  <si>
    <t>Materiál na úpravu upevnění potruví a ventilátoru, podpěry a závěsy potrubí</t>
  </si>
  <si>
    <t>axiální ventilýtor, žaluzie, kryt ventilátoru</t>
  </si>
  <si>
    <t>1.80</t>
  </si>
  <si>
    <t>Tepelné izolace</t>
  </si>
  <si>
    <t>kaučuková samolepící 32 mm a Al folií</t>
  </si>
  <si>
    <t>10</t>
  </si>
  <si>
    <t>včetně kompletní regulace výkonu dle teploty přiváděného vzduchu na výstupu,čidel a propojení</t>
  </si>
  <si>
    <t>s integrovaným hlukovým absorbérem</t>
  </si>
  <si>
    <t xml:space="preserve">Ventilátor do  kruhového potrubí diagonální ultratichý - D 160  </t>
  </si>
  <si>
    <t>P = 59/50/45 W, U = 230 V, I = 0,26/0,22/0,20 A</t>
  </si>
  <si>
    <t xml:space="preserve">Filtrační kazeta pro D 200 </t>
  </si>
  <si>
    <t xml:space="preserve">Qv = 400 m3/h, Dp = 140 Pa (nom 550/450/350 m3/h) </t>
  </si>
  <si>
    <t>včetně filtrační vložky G3 -</t>
  </si>
  <si>
    <t>Elektrický ohřívač pro D 200 mm, 4,0 kW</t>
  </si>
  <si>
    <t xml:space="preserve">Nasávací žaluzie pro D 200 - </t>
  </si>
  <si>
    <t>Tlumič hluku pro kruhové potrubí D 200</t>
  </si>
  <si>
    <t xml:space="preserve">Zpětná klapka  D200 </t>
  </si>
  <si>
    <t>těsná dle ÖN M 6027</t>
  </si>
  <si>
    <t>list - plast se silikonovou membránou, vsuvná s dvoubřitým těsněním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</si>
</sst>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5" formatCode="#,##0\ _K_č"/>
    <numFmt numFmtId="166" formatCode="#,##0&quot; Kč&quot;"/>
    <numFmt numFmtId="167" formatCode="0.0"/>
  </numFmts>
  <fonts count="11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3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indexed="8"/>
      </top>
      <bottom style="double">
        <color indexed="8"/>
      </bottom>
      <diagonal/>
    </border>
  </borders>
  <cellStyleXfs count="4">
    <xf numFmtId="0" fontId="0" fillId="0" borderId="0"/>
    <xf numFmtId="0" fontId="6" fillId="0" borderId="0"/>
    <xf numFmtId="0" fontId="10" fillId="0" borderId="0"/>
    <xf numFmtId="0" fontId="1" fillId="0" borderId="0"/>
  </cellStyleXfs>
  <cellXfs count="110">
    <xf numFmtId="0" fontId="0" fillId="0" borderId="0" xfId="0"/>
    <xf numFmtId="49" fontId="1" fillId="0" borderId="0" xfId="3" applyNumberFormat="1"/>
    <xf numFmtId="49" fontId="1" fillId="0" borderId="0" xfId="3" applyNumberFormat="1" applyAlignment="1"/>
    <xf numFmtId="0" fontId="1" fillId="0" borderId="0" xfId="3" applyAlignment="1">
      <alignment horizontal="center"/>
    </xf>
    <xf numFmtId="164" fontId="1" fillId="0" borderId="0" xfId="3" applyNumberFormat="1"/>
    <xf numFmtId="0" fontId="1" fillId="0" borderId="0" xfId="3"/>
    <xf numFmtId="164" fontId="1" fillId="0" borderId="1" xfId="3" applyNumberFormat="1" applyFill="1" applyBorder="1" applyAlignment="1">
      <alignment horizontal="center"/>
    </xf>
    <xf numFmtId="164" fontId="1" fillId="0" borderId="0" xfId="3" applyNumberFormat="1" applyFill="1" applyBorder="1"/>
    <xf numFmtId="49" fontId="2" fillId="0" borderId="0" xfId="3" applyNumberFormat="1" applyFont="1" applyBorder="1" applyAlignment="1">
      <alignment vertical="center" wrapText="1"/>
    </xf>
    <xf numFmtId="164" fontId="1" fillId="0" borderId="0" xfId="3" applyNumberFormat="1" applyFont="1" applyProtection="1">
      <protection hidden="1"/>
    </xf>
    <xf numFmtId="164" fontId="1" fillId="0" borderId="0" xfId="3" applyNumberFormat="1" applyAlignment="1" applyProtection="1">
      <alignment vertical="top"/>
      <protection hidden="1"/>
    </xf>
    <xf numFmtId="164" fontId="1" fillId="0" borderId="0" xfId="3" applyNumberFormat="1" applyProtection="1">
      <protection hidden="1"/>
    </xf>
    <xf numFmtId="0" fontId="1" fillId="0" borderId="0" xfId="3" applyFont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2" fillId="0" borderId="0" xfId="3" applyFont="1"/>
    <xf numFmtId="10" fontId="3" fillId="0" borderId="0" xfId="3" applyNumberFormat="1" applyFont="1"/>
    <xf numFmtId="0" fontId="3" fillId="0" borderId="0" xfId="3" applyFont="1"/>
    <xf numFmtId="165" fontId="1" fillId="0" borderId="0" xfId="3" applyNumberFormat="1"/>
    <xf numFmtId="0" fontId="2" fillId="0" borderId="2" xfId="3" applyFont="1" applyFill="1" applyBorder="1"/>
    <xf numFmtId="0" fontId="1" fillId="0" borderId="3" xfId="3" applyFill="1" applyBorder="1"/>
    <xf numFmtId="166" fontId="2" fillId="0" borderId="4" xfId="3" applyNumberFormat="1" applyFont="1" applyFill="1" applyBorder="1"/>
    <xf numFmtId="165" fontId="4" fillId="2" borderId="0" xfId="3" applyNumberFormat="1" applyFont="1" applyFill="1"/>
    <xf numFmtId="165" fontId="1" fillId="0" borderId="0" xfId="3" applyNumberFormat="1" applyFill="1"/>
    <xf numFmtId="49" fontId="1" fillId="0" borderId="0" xfId="0" applyNumberFormat="1" applyFont="1" applyAlignment="1">
      <alignment vertical="top" wrapText="1"/>
    </xf>
    <xf numFmtId="0" fontId="1" fillId="0" borderId="0" xfId="3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top"/>
    </xf>
    <xf numFmtId="0" fontId="1" fillId="0" borderId="0" xfId="3" applyFill="1" applyBorder="1" applyAlignment="1">
      <alignment horizontal="center"/>
    </xf>
    <xf numFmtId="164" fontId="1" fillId="0" borderId="0" xfId="3" applyNumberFormat="1" applyFill="1" applyAlignment="1" applyProtection="1">
      <alignment vertical="top"/>
      <protection hidden="1"/>
    </xf>
    <xf numFmtId="49" fontId="1" fillId="0" borderId="0" xfId="3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top" wrapText="1"/>
    </xf>
    <xf numFmtId="0" fontId="1" fillId="0" borderId="0" xfId="3" applyFill="1"/>
    <xf numFmtId="0" fontId="1" fillId="0" borderId="0" xfId="3" applyFill="1" applyBorder="1" applyAlignment="1"/>
    <xf numFmtId="0" fontId="3" fillId="0" borderId="0" xfId="3" applyFont="1" applyFill="1" applyBorder="1" applyAlignment="1">
      <alignment horizontal="center" vertical="center" wrapText="1"/>
    </xf>
    <xf numFmtId="164" fontId="0" fillId="0" borderId="0" xfId="0" applyNumberFormat="1" applyFill="1" applyAlignment="1" applyProtection="1">
      <protection hidden="1"/>
    </xf>
    <xf numFmtId="164" fontId="3" fillId="0" borderId="0" xfId="3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vertical="center" wrapText="1"/>
    </xf>
    <xf numFmtId="164" fontId="3" fillId="0" borderId="0" xfId="3" applyNumberFormat="1" applyFont="1" applyFill="1" applyBorder="1" applyAlignment="1">
      <alignment horizontal="left" vertical="center" wrapText="1"/>
    </xf>
    <xf numFmtId="0" fontId="1" fillId="0" borderId="0" xfId="3" applyFont="1" applyFill="1" applyBorder="1" applyAlignment="1">
      <alignment horizontal="center" vertical="center" wrapText="1"/>
    </xf>
    <xf numFmtId="164" fontId="1" fillId="0" borderId="0" xfId="3" applyNumberFormat="1" applyFont="1" applyFill="1" applyProtection="1">
      <protection hidden="1"/>
    </xf>
    <xf numFmtId="49" fontId="1" fillId="0" borderId="0" xfId="3" applyNumberFormat="1" applyFont="1" applyFill="1" applyBorder="1" applyAlignment="1">
      <alignment horizontal="center" vertical="top"/>
    </xf>
    <xf numFmtId="49" fontId="3" fillId="0" borderId="0" xfId="3" applyNumberFormat="1" applyFont="1" applyFill="1" applyAlignment="1">
      <alignment vertical="top"/>
    </xf>
    <xf numFmtId="49" fontId="1" fillId="0" borderId="0" xfId="3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top"/>
    </xf>
    <xf numFmtId="0" fontId="1" fillId="3" borderId="5" xfId="3" applyFont="1" applyFill="1" applyBorder="1"/>
    <xf numFmtId="0" fontId="1" fillId="3" borderId="6" xfId="3" applyFont="1" applyFill="1" applyBorder="1"/>
    <xf numFmtId="165" fontId="1" fillId="3" borderId="7" xfId="3" applyNumberFormat="1" applyFont="1" applyFill="1" applyBorder="1"/>
    <xf numFmtId="0" fontId="2" fillId="3" borderId="8" xfId="3" applyFont="1" applyFill="1" applyBorder="1" applyAlignment="1">
      <alignment vertical="center"/>
    </xf>
    <xf numFmtId="0" fontId="1" fillId="3" borderId="0" xfId="3" applyFont="1" applyFill="1" applyBorder="1"/>
    <xf numFmtId="0" fontId="1" fillId="3" borderId="9" xfId="3" applyFont="1" applyFill="1" applyBorder="1"/>
    <xf numFmtId="0" fontId="1" fillId="3" borderId="10" xfId="3" applyFont="1" applyFill="1" applyBorder="1"/>
    <xf numFmtId="164" fontId="1" fillId="3" borderId="11" xfId="3" applyNumberFormat="1" applyFont="1" applyFill="1" applyBorder="1"/>
    <xf numFmtId="164" fontId="0" fillId="0" borderId="0" xfId="0" applyNumberFormat="1" applyFont="1" applyFill="1" applyAlignment="1" applyProtection="1">
      <protection hidden="1"/>
    </xf>
    <xf numFmtId="49" fontId="7" fillId="0" borderId="0" xfId="0" applyNumberFormat="1" applyFont="1" applyFill="1" applyAlignment="1">
      <alignment vertical="top" wrapText="1"/>
    </xf>
    <xf numFmtId="49" fontId="2" fillId="0" borderId="0" xfId="3" applyNumberFormat="1" applyFont="1" applyFill="1"/>
    <xf numFmtId="0" fontId="2" fillId="4" borderId="2" xfId="3" applyFont="1" applyFill="1" applyBorder="1"/>
    <xf numFmtId="0" fontId="1" fillId="4" borderId="3" xfId="3" applyFill="1" applyBorder="1"/>
    <xf numFmtId="166" fontId="2" fillId="4" borderId="4" xfId="3" applyNumberFormat="1" applyFont="1" applyFill="1" applyBorder="1"/>
    <xf numFmtId="164" fontId="0" fillId="5" borderId="0" xfId="0" applyNumberFormat="1" applyFont="1" applyFill="1" applyAlignment="1" applyProtection="1">
      <protection locked="0" hidden="1"/>
    </xf>
    <xf numFmtId="49" fontId="3" fillId="0" borderId="12" xfId="3" applyNumberFormat="1" applyFont="1" applyFill="1" applyBorder="1" applyAlignment="1">
      <alignment vertical="top"/>
    </xf>
    <xf numFmtId="0" fontId="1" fillId="0" borderId="12" xfId="3" applyFill="1" applyBorder="1" applyAlignment="1">
      <alignment horizontal="center" vertical="top"/>
    </xf>
    <xf numFmtId="49" fontId="1" fillId="0" borderId="12" xfId="3" applyNumberFormat="1" applyFill="1" applyBorder="1" applyAlignment="1">
      <alignment horizontal="center" vertical="top"/>
    </xf>
    <xf numFmtId="164" fontId="1" fillId="0" borderId="12" xfId="3" applyNumberFormat="1" applyFill="1" applyBorder="1" applyAlignment="1" applyProtection="1">
      <alignment vertical="top"/>
      <protection hidden="1"/>
    </xf>
    <xf numFmtId="164" fontId="1" fillId="0" borderId="12" xfId="3" applyNumberFormat="1" applyFill="1" applyBorder="1" applyProtection="1">
      <protection hidden="1"/>
    </xf>
    <xf numFmtId="49" fontId="8" fillId="0" borderId="0" xfId="3" applyNumberFormat="1" applyFont="1" applyFill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67" fontId="3" fillId="0" borderId="0" xfId="3" applyNumberFormat="1" applyFont="1"/>
    <xf numFmtId="0" fontId="1" fillId="0" borderId="0" xfId="3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>
      <alignment horizontal="right" vertical="top"/>
    </xf>
    <xf numFmtId="49" fontId="3" fillId="0" borderId="0" xfId="3" applyNumberFormat="1" applyFont="1" applyFill="1" applyBorder="1" applyAlignment="1">
      <alignment horizontal="right" vertical="center" wrapText="1"/>
    </xf>
    <xf numFmtId="164" fontId="6" fillId="5" borderId="0" xfId="3" applyNumberFormat="1" applyFont="1" applyFill="1" applyAlignment="1" applyProtection="1">
      <alignment horizontal="right" vertical="top"/>
      <protection locked="0" hidden="1"/>
    </xf>
    <xf numFmtId="164" fontId="6" fillId="0" borderId="0" xfId="3" applyNumberFormat="1" applyFont="1" applyFill="1" applyAlignment="1" applyProtection="1">
      <alignment horizontal="right" vertical="top"/>
      <protection hidden="1"/>
    </xf>
    <xf numFmtId="164" fontId="1" fillId="0" borderId="0" xfId="3" applyNumberFormat="1" applyFont="1" applyFill="1" applyAlignment="1" applyProtection="1">
      <alignment horizontal="right" vertical="top"/>
      <protection hidden="1"/>
    </xf>
    <xf numFmtId="164" fontId="1" fillId="0" borderId="12" xfId="3" applyNumberFormat="1" applyFill="1" applyBorder="1" applyAlignment="1" applyProtection="1">
      <alignment horizontal="right" vertical="top"/>
      <protection hidden="1"/>
    </xf>
    <xf numFmtId="164" fontId="1" fillId="0" borderId="0" xfId="3" applyNumberFormat="1" applyFont="1" applyAlignment="1" applyProtection="1">
      <alignment horizontal="right" vertical="top"/>
      <protection hidden="1"/>
    </xf>
    <xf numFmtId="164" fontId="1" fillId="0" borderId="0" xfId="3" applyNumberFormat="1" applyAlignment="1">
      <alignment horizontal="right"/>
    </xf>
    <xf numFmtId="0" fontId="1" fillId="0" borderId="0" xfId="3" applyAlignment="1">
      <alignment horizontal="right"/>
    </xf>
    <xf numFmtId="0" fontId="3" fillId="0" borderId="0" xfId="3" applyFont="1" applyAlignment="1">
      <alignment horizontal="right"/>
    </xf>
    <xf numFmtId="0" fontId="1" fillId="0" borderId="3" xfId="3" applyFill="1" applyBorder="1" applyAlignment="1">
      <alignment horizontal="right"/>
    </xf>
    <xf numFmtId="0" fontId="1" fillId="3" borderId="6" xfId="3" applyFont="1" applyFill="1" applyBorder="1" applyAlignment="1">
      <alignment horizontal="right"/>
    </xf>
    <xf numFmtId="0" fontId="1" fillId="3" borderId="0" xfId="3" applyFont="1" applyFill="1" applyBorder="1" applyAlignment="1">
      <alignment horizontal="right"/>
    </xf>
    <xf numFmtId="0" fontId="1" fillId="3" borderId="10" xfId="3" applyFont="1" applyFill="1" applyBorder="1" applyAlignment="1">
      <alignment horizontal="right"/>
    </xf>
    <xf numFmtId="0" fontId="1" fillId="4" borderId="3" xfId="3" applyFill="1" applyBorder="1" applyAlignment="1">
      <alignment horizontal="right"/>
    </xf>
    <xf numFmtId="164" fontId="1" fillId="0" borderId="1" xfId="3" applyNumberFormat="1" applyFill="1" applyBorder="1" applyAlignment="1">
      <alignment horizontal="right"/>
    </xf>
    <xf numFmtId="164" fontId="3" fillId="0" borderId="0" xfId="3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 applyProtection="1">
      <alignment horizontal="right"/>
      <protection hidden="1"/>
    </xf>
    <xf numFmtId="164" fontId="0" fillId="0" borderId="0" xfId="0" applyNumberFormat="1" applyFill="1" applyAlignment="1" applyProtection="1">
      <alignment horizontal="right" vertical="top"/>
      <protection hidden="1"/>
    </xf>
    <xf numFmtId="164" fontId="1" fillId="0" borderId="0" xfId="3" applyNumberFormat="1" applyAlignment="1" applyProtection="1">
      <alignment horizontal="right" vertical="top"/>
      <protection hidden="1"/>
    </xf>
    <xf numFmtId="165" fontId="2" fillId="0" borderId="4" xfId="3" applyNumberFormat="1" applyFont="1" applyFill="1" applyBorder="1" applyAlignment="1">
      <alignment horizontal="right"/>
    </xf>
    <xf numFmtId="165" fontId="1" fillId="0" borderId="0" xfId="3" applyNumberFormat="1" applyAlignment="1">
      <alignment horizontal="right"/>
    </xf>
    <xf numFmtId="166" fontId="2" fillId="0" borderId="4" xfId="3" applyNumberFormat="1" applyFont="1" applyFill="1" applyBorder="1" applyAlignment="1">
      <alignment horizontal="right"/>
    </xf>
    <xf numFmtId="165" fontId="1" fillId="3" borderId="5" xfId="3" applyNumberFormat="1" applyFont="1" applyFill="1" applyBorder="1" applyAlignment="1">
      <alignment horizontal="right"/>
    </xf>
    <xf numFmtId="164" fontId="1" fillId="3" borderId="9" xfId="3" applyNumberFormat="1" applyFont="1" applyFill="1" applyBorder="1" applyAlignment="1">
      <alignment horizontal="right"/>
    </xf>
    <xf numFmtId="166" fontId="2" fillId="0" borderId="0" xfId="3" applyNumberFormat="1" applyFont="1" applyAlignment="1">
      <alignment horizontal="right"/>
    </xf>
    <xf numFmtId="165" fontId="1" fillId="4" borderId="3" xfId="3" applyNumberFormat="1" applyFill="1" applyBorder="1" applyAlignment="1">
      <alignment horizontal="right"/>
    </xf>
    <xf numFmtId="165" fontId="0" fillId="5" borderId="0" xfId="0" applyNumberFormat="1" applyFont="1" applyFill="1" applyAlignment="1" applyProtection="1">
      <protection locked="0" hidden="1"/>
    </xf>
    <xf numFmtId="0" fontId="1" fillId="0" borderId="0" xfId="3" applyNumberFormat="1" applyFont="1" applyAlignment="1"/>
    <xf numFmtId="164" fontId="0" fillId="5" borderId="0" xfId="0" applyNumberFormat="1" applyFont="1" applyFill="1" applyAlignment="1" applyProtection="1">
      <protection locked="0" hidden="1"/>
    </xf>
    <xf numFmtId="1" fontId="3" fillId="6" borderId="0" xfId="3" applyNumberFormat="1" applyFont="1" applyFill="1" applyAlignment="1" applyProtection="1">
      <alignment horizontal="right"/>
      <protection locked="0"/>
    </xf>
    <xf numFmtId="0" fontId="1" fillId="0" borderId="0" xfId="3" applyNumberFormat="1"/>
    <xf numFmtId="165" fontId="1" fillId="0" borderId="0" xfId="3" applyNumberFormat="1" applyAlignment="1" applyProtection="1">
      <alignment horizontal="right" vertical="top"/>
      <protection hidden="1"/>
    </xf>
    <xf numFmtId="164" fontId="9" fillId="0" borderId="12" xfId="3" applyNumberFormat="1" applyFont="1" applyFill="1" applyBorder="1" applyAlignment="1" applyProtection="1">
      <alignment horizontal="center" vertical="center"/>
      <protection hidden="1"/>
    </xf>
    <xf numFmtId="49" fontId="7" fillId="0" borderId="0" xfId="3" applyNumberFormat="1" applyFont="1" applyFill="1" applyAlignment="1">
      <alignment vertical="top"/>
    </xf>
    <xf numFmtId="0" fontId="5" fillId="0" borderId="0" xfId="0" applyFont="1"/>
    <xf numFmtId="166" fontId="2" fillId="3" borderId="13" xfId="3" applyNumberFormat="1" applyFont="1" applyFill="1" applyBorder="1" applyAlignment="1">
      <alignment horizontal="center" vertical="center"/>
    </xf>
    <xf numFmtId="49" fontId="3" fillId="0" borderId="14" xfId="3" applyNumberFormat="1" applyFont="1" applyBorder="1" applyAlignment="1">
      <alignment horizontal="center" vertical="center" wrapText="1"/>
    </xf>
    <xf numFmtId="49" fontId="3" fillId="0" borderId="14" xfId="3" applyNumberFormat="1" applyFont="1" applyBorder="1" applyAlignment="1">
      <alignment horizontal="left" vertical="center" wrapText="1"/>
    </xf>
    <xf numFmtId="0" fontId="3" fillId="0" borderId="14" xfId="3" applyFont="1" applyBorder="1" applyAlignment="1">
      <alignment horizontal="center" vertical="center" wrapText="1"/>
    </xf>
    <xf numFmtId="164" fontId="3" fillId="0" borderId="14" xfId="3" applyNumberFormat="1" applyFont="1" applyBorder="1" applyAlignment="1">
      <alignment horizontal="center" vertical="center" wrapText="1"/>
    </xf>
    <xf numFmtId="164" fontId="3" fillId="0" borderId="14" xfId="3" applyNumberFormat="1" applyFont="1" applyBorder="1" applyAlignment="1">
      <alignment horizontal="right" vertical="center" wrapText="1"/>
    </xf>
  </cellXfs>
  <cellStyles count="4">
    <cellStyle name="Normální" xfId="0" builtinId="0"/>
    <cellStyle name="Normální 2" xfId="1"/>
    <cellStyle name="Normální 3" xfId="2"/>
    <cellStyle name="normální_livingstone_SSZ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2:I93"/>
  <sheetViews>
    <sheetView showZeros="0" tabSelected="1" defaultGridColor="0" view="pageBreakPreview" colorId="31" zoomScale="130" zoomScaleNormal="100" zoomScaleSheetLayoutView="130" workbookViewId="0">
      <selection activeCell="F21" sqref="F21"/>
    </sheetView>
  </sheetViews>
  <sheetFormatPr defaultRowHeight="12.75" x14ac:dyDescent="0.2"/>
  <cols>
    <col min="1" max="1" width="10" style="1" customWidth="1"/>
    <col min="2" max="2" width="60.85546875" style="2" customWidth="1"/>
    <col min="3" max="3" width="6.7109375" style="3" customWidth="1"/>
    <col min="4" max="4" width="4.85546875" style="1" customWidth="1"/>
    <col min="5" max="5" width="14.7109375" style="75" customWidth="1"/>
    <col min="6" max="6" width="14.7109375" style="4" customWidth="1"/>
    <col min="7" max="7" width="15.7109375" style="75" customWidth="1"/>
    <col min="8" max="8" width="15.7109375" style="4" customWidth="1"/>
    <col min="9" max="9" width="0" style="5" hidden="1" customWidth="1"/>
    <col min="10" max="16384" width="9.140625" style="5"/>
  </cols>
  <sheetData>
    <row r="2" spans="1:9" ht="15" customHeight="1" thickBot="1" x14ac:dyDescent="0.25">
      <c r="B2" s="1"/>
      <c r="C2" s="2"/>
      <c r="D2" s="5"/>
      <c r="E2" s="67"/>
      <c r="F2" s="6"/>
      <c r="G2" s="83"/>
      <c r="H2" s="6"/>
      <c r="I2" s="7"/>
    </row>
    <row r="3" spans="1:9" ht="13.5" customHeight="1" thickTop="1" thickBot="1" x14ac:dyDescent="0.25">
      <c r="A3" s="105" t="s">
        <v>0</v>
      </c>
      <c r="B3" s="106" t="s">
        <v>1</v>
      </c>
      <c r="C3" s="105" t="s">
        <v>2</v>
      </c>
      <c r="D3" s="107" t="s">
        <v>3</v>
      </c>
      <c r="E3" s="109" t="s">
        <v>4</v>
      </c>
      <c r="F3" s="108" t="s">
        <v>5</v>
      </c>
      <c r="G3" s="109" t="s">
        <v>28</v>
      </c>
      <c r="H3" s="108" t="s">
        <v>29</v>
      </c>
    </row>
    <row r="4" spans="1:9" ht="18.75" customHeight="1" thickTop="1" thickBot="1" x14ac:dyDescent="0.25">
      <c r="A4" s="105"/>
      <c r="B4" s="106"/>
      <c r="C4" s="105"/>
      <c r="D4" s="107"/>
      <c r="E4" s="109"/>
      <c r="F4" s="108"/>
      <c r="G4" s="109"/>
      <c r="H4" s="108"/>
    </row>
    <row r="5" spans="1:9" s="30" customFormat="1" ht="18.75" customHeight="1" thickTop="1" x14ac:dyDescent="0.2">
      <c r="A5" s="26"/>
      <c r="B5" s="31"/>
      <c r="C5" s="26"/>
      <c r="D5" s="31"/>
      <c r="E5" s="68"/>
      <c r="F5" s="34"/>
      <c r="G5" s="68"/>
      <c r="H5" s="34"/>
    </row>
    <row r="6" spans="1:9" s="30" customFormat="1" ht="23.45" customHeight="1" x14ac:dyDescent="0.2">
      <c r="A6" s="63" t="s">
        <v>23</v>
      </c>
      <c r="B6" s="64" t="s">
        <v>51</v>
      </c>
      <c r="C6" s="35"/>
      <c r="D6" s="32"/>
      <c r="E6" s="69"/>
      <c r="F6" s="36"/>
      <c r="G6" s="84"/>
      <c r="H6" s="36"/>
      <c r="I6" s="36"/>
    </row>
    <row r="7" spans="1:9" s="30" customFormat="1" ht="18.75" customHeight="1" x14ac:dyDescent="0.2">
      <c r="A7" s="53"/>
      <c r="C7" s="35"/>
      <c r="D7" s="32"/>
      <c r="E7" s="69"/>
      <c r="F7" s="36"/>
      <c r="G7" s="84"/>
      <c r="H7" s="36"/>
      <c r="I7" s="36"/>
    </row>
    <row r="8" spans="1:9" s="30" customFormat="1" ht="12" customHeight="1" x14ac:dyDescent="0.2">
      <c r="A8" s="42" t="s">
        <v>20</v>
      </c>
      <c r="B8" t="s">
        <v>62</v>
      </c>
      <c r="C8" s="37" t="s">
        <v>6</v>
      </c>
      <c r="D8" s="66">
        <v>1</v>
      </c>
      <c r="E8" s="70"/>
      <c r="F8" s="57"/>
      <c r="G8" s="85">
        <f>E8*D8</f>
        <v>0</v>
      </c>
      <c r="H8" s="33">
        <f>D8*F8</f>
        <v>0</v>
      </c>
    </row>
    <row r="9" spans="1:9" s="30" customFormat="1" ht="12" customHeight="1" x14ac:dyDescent="0.2">
      <c r="A9" s="42"/>
      <c r="B9" s="103" t="s">
        <v>61</v>
      </c>
      <c r="C9" s="37"/>
      <c r="D9" s="66"/>
      <c r="E9" s="71"/>
      <c r="F9" s="51"/>
      <c r="G9" s="85"/>
      <c r="H9" s="33"/>
    </row>
    <row r="10" spans="1:9" s="30" customFormat="1" ht="12" customHeight="1" x14ac:dyDescent="0.2">
      <c r="A10" s="42"/>
      <c r="B10" s="103" t="s">
        <v>65</v>
      </c>
      <c r="C10" s="37"/>
      <c r="D10" s="66"/>
      <c r="E10" s="71"/>
      <c r="F10" s="51"/>
      <c r="G10" s="85"/>
      <c r="H10" s="33"/>
    </row>
    <row r="11" spans="1:9" s="30" customFormat="1" ht="12" customHeight="1" x14ac:dyDescent="0.2">
      <c r="A11" s="42"/>
      <c r="B11" s="103" t="s">
        <v>63</v>
      </c>
      <c r="C11" s="37"/>
      <c r="D11" s="66"/>
      <c r="E11" s="71"/>
      <c r="F11" s="51"/>
      <c r="G11" s="85"/>
      <c r="H11" s="33"/>
    </row>
    <row r="12" spans="1:9" s="30" customFormat="1" ht="12" customHeight="1" x14ac:dyDescent="0.2">
      <c r="A12" s="42"/>
      <c r="B12" s="103" t="s">
        <v>42</v>
      </c>
      <c r="C12" s="37"/>
      <c r="D12" s="66"/>
      <c r="E12" s="71"/>
      <c r="F12" s="51"/>
      <c r="G12" s="85"/>
      <c r="H12" s="33"/>
    </row>
    <row r="13" spans="1:9" s="30" customFormat="1" ht="12" customHeight="1" x14ac:dyDescent="0.2">
      <c r="A13" s="42"/>
      <c r="B13" s="103" t="s">
        <v>35</v>
      </c>
      <c r="C13" s="37"/>
      <c r="D13" s="66"/>
      <c r="E13" s="71"/>
      <c r="F13" s="51"/>
      <c r="G13" s="85"/>
      <c r="H13" s="33"/>
    </row>
    <row r="14" spans="1:9" s="30" customFormat="1" ht="12" customHeight="1" x14ac:dyDescent="0.2">
      <c r="A14" s="42"/>
      <c r="B14" s="103" t="s">
        <v>36</v>
      </c>
      <c r="C14" s="37"/>
      <c r="D14" s="66"/>
      <c r="E14" s="71"/>
      <c r="F14" s="51"/>
      <c r="G14" s="85"/>
      <c r="H14" s="33"/>
    </row>
    <row r="15" spans="1:9" s="30" customFormat="1" ht="12" customHeight="1" x14ac:dyDescent="0.2">
      <c r="A15" s="42"/>
      <c r="B15" s="103" t="s">
        <v>37</v>
      </c>
      <c r="C15" s="37"/>
      <c r="D15" s="66"/>
      <c r="E15" s="71"/>
      <c r="F15" s="51"/>
      <c r="G15" s="85"/>
      <c r="H15" s="33"/>
    </row>
    <row r="16" spans="1:9" s="30" customFormat="1" ht="12" customHeight="1" x14ac:dyDescent="0.2">
      <c r="A16" s="42"/>
      <c r="B16" s="103"/>
      <c r="C16" s="37"/>
      <c r="D16" s="66"/>
      <c r="E16" s="71"/>
      <c r="F16" s="51"/>
      <c r="G16" s="85"/>
      <c r="H16" s="33"/>
    </row>
    <row r="17" spans="1:8" s="30" customFormat="1" ht="12" customHeight="1" x14ac:dyDescent="0.2">
      <c r="A17" s="42"/>
      <c r="B17"/>
      <c r="C17" s="37"/>
      <c r="D17" s="66"/>
      <c r="E17" s="71"/>
      <c r="F17" s="51"/>
      <c r="G17" s="85"/>
      <c r="H17" s="33"/>
    </row>
    <row r="18" spans="1:8" s="30" customFormat="1" ht="12" customHeight="1" x14ac:dyDescent="0.2">
      <c r="A18" s="42" t="s">
        <v>44</v>
      </c>
      <c r="B18" t="s">
        <v>64</v>
      </c>
      <c r="C18" s="37" t="s">
        <v>6</v>
      </c>
      <c r="D18" s="66">
        <v>1</v>
      </c>
      <c r="E18" s="70"/>
      <c r="F18" s="97"/>
      <c r="G18" s="85">
        <f>E18*D18</f>
        <v>0</v>
      </c>
      <c r="H18" s="33">
        <f>D18*F18</f>
        <v>0</v>
      </c>
    </row>
    <row r="19" spans="1:8" s="30" customFormat="1" ht="12" customHeight="1" x14ac:dyDescent="0.2">
      <c r="A19" s="42"/>
      <c r="B19" s="103" t="s">
        <v>66</v>
      </c>
      <c r="C19" s="37"/>
      <c r="D19" s="66"/>
      <c r="E19" s="71"/>
      <c r="F19" s="51"/>
      <c r="G19" s="85"/>
      <c r="H19" s="33"/>
    </row>
    <row r="20" spans="1:8" s="30" customFormat="1" ht="12" customHeight="1" x14ac:dyDescent="0.2">
      <c r="A20" s="42"/>
      <c r="B20"/>
      <c r="C20" s="37"/>
      <c r="D20" s="41"/>
      <c r="E20" s="71"/>
      <c r="F20" s="51"/>
      <c r="G20" s="85"/>
      <c r="H20" s="33"/>
    </row>
    <row r="21" spans="1:8" s="30" customFormat="1" ht="12" customHeight="1" x14ac:dyDescent="0.2">
      <c r="A21" s="42" t="s">
        <v>45</v>
      </c>
      <c r="B21" t="s">
        <v>67</v>
      </c>
      <c r="C21" s="37" t="s">
        <v>6</v>
      </c>
      <c r="D21" s="66">
        <v>1</v>
      </c>
      <c r="E21" s="70"/>
      <c r="F21" s="97"/>
      <c r="G21" s="85">
        <f>E21*D21</f>
        <v>0</v>
      </c>
      <c r="H21" s="33">
        <f>D21*F21</f>
        <v>0</v>
      </c>
    </row>
    <row r="22" spans="1:8" s="30" customFormat="1" ht="12" customHeight="1" x14ac:dyDescent="0.2">
      <c r="A22" s="42"/>
      <c r="B22" s="103" t="s">
        <v>46</v>
      </c>
      <c r="C22" s="37"/>
      <c r="D22" s="41"/>
      <c r="E22" s="71"/>
      <c r="F22" s="51"/>
      <c r="G22" s="85"/>
      <c r="H22" s="33"/>
    </row>
    <row r="23" spans="1:8" s="30" customFormat="1" ht="12" customHeight="1" x14ac:dyDescent="0.2">
      <c r="A23" s="42"/>
      <c r="B23" s="103" t="s">
        <v>60</v>
      </c>
      <c r="C23" s="37"/>
      <c r="D23" s="41"/>
      <c r="E23" s="71"/>
      <c r="F23" s="51"/>
      <c r="G23" s="85"/>
      <c r="H23" s="33"/>
    </row>
    <row r="24" spans="1:8" s="30" customFormat="1" ht="12" customHeight="1" x14ac:dyDescent="0.2">
      <c r="A24" s="42"/>
      <c r="B24" s="103" t="s">
        <v>52</v>
      </c>
      <c r="C24" s="37"/>
      <c r="D24" s="41"/>
      <c r="E24" s="71"/>
      <c r="F24" s="51"/>
      <c r="G24" s="85"/>
      <c r="H24" s="33"/>
    </row>
    <row r="25" spans="1:8" s="30" customFormat="1" ht="12" customHeight="1" x14ac:dyDescent="0.2">
      <c r="A25" s="42"/>
      <c r="B25"/>
      <c r="C25" s="37"/>
      <c r="D25" s="41"/>
      <c r="E25" s="71"/>
      <c r="F25" s="51"/>
      <c r="G25" s="85"/>
      <c r="H25" s="33"/>
    </row>
    <row r="26" spans="1:8" s="30" customFormat="1" ht="12" customHeight="1" x14ac:dyDescent="0.2">
      <c r="A26" s="42" t="s">
        <v>38</v>
      </c>
      <c r="B26" t="s">
        <v>68</v>
      </c>
      <c r="C26" s="37" t="s">
        <v>6</v>
      </c>
      <c r="D26" s="66">
        <v>1</v>
      </c>
      <c r="E26" s="70"/>
      <c r="F26" s="97"/>
      <c r="G26" s="85">
        <f>E26*D26</f>
        <v>0</v>
      </c>
      <c r="H26" s="33">
        <f>D26*F26</f>
        <v>0</v>
      </c>
    </row>
    <row r="27" spans="1:8" s="30" customFormat="1" ht="12" customHeight="1" x14ac:dyDescent="0.2">
      <c r="A27" s="42"/>
      <c r="B27"/>
      <c r="C27" s="37"/>
      <c r="D27" s="41"/>
      <c r="E27" s="71"/>
      <c r="F27" s="51"/>
      <c r="G27" s="85"/>
      <c r="H27" s="33"/>
    </row>
    <row r="28" spans="1:8" s="30" customFormat="1" ht="12" customHeight="1" x14ac:dyDescent="0.2">
      <c r="A28" s="42" t="s">
        <v>41</v>
      </c>
      <c r="B28" t="s">
        <v>69</v>
      </c>
      <c r="C28" s="37" t="s">
        <v>6</v>
      </c>
      <c r="D28" s="66">
        <v>2</v>
      </c>
      <c r="E28" s="70"/>
      <c r="F28" s="97"/>
      <c r="G28" s="85">
        <f>E28*D28</f>
        <v>0</v>
      </c>
      <c r="H28" s="33">
        <f>D28*F28</f>
        <v>0</v>
      </c>
    </row>
    <row r="29" spans="1:8" s="30" customFormat="1" ht="12" customHeight="1" x14ac:dyDescent="0.2">
      <c r="A29" s="42"/>
      <c r="B29" s="103" t="s">
        <v>43</v>
      </c>
      <c r="C29" s="37"/>
      <c r="D29" s="66"/>
      <c r="E29" s="71"/>
      <c r="F29" s="51"/>
      <c r="G29" s="85"/>
      <c r="H29" s="33"/>
    </row>
    <row r="30" spans="1:8" s="30" customFormat="1" ht="12" customHeight="1" x14ac:dyDescent="0.2">
      <c r="A30" s="42"/>
      <c r="B30" s="103"/>
      <c r="C30" s="37"/>
      <c r="D30" s="41"/>
      <c r="E30" s="71"/>
      <c r="F30" s="51"/>
      <c r="G30" s="85"/>
      <c r="H30" s="33"/>
    </row>
    <row r="31" spans="1:8" s="30" customFormat="1" ht="12" customHeight="1" x14ac:dyDescent="0.2">
      <c r="A31" s="42" t="s">
        <v>39</v>
      </c>
      <c r="B31" t="s">
        <v>70</v>
      </c>
      <c r="C31" s="37" t="s">
        <v>6</v>
      </c>
      <c r="D31" s="66">
        <v>1</v>
      </c>
      <c r="E31" s="70"/>
      <c r="F31" s="97"/>
      <c r="G31" s="85">
        <f>E31*D31</f>
        <v>0</v>
      </c>
      <c r="H31" s="33">
        <f>D31*F31</f>
        <v>0</v>
      </c>
    </row>
    <row r="32" spans="1:8" s="30" customFormat="1" ht="12" customHeight="1" x14ac:dyDescent="0.2">
      <c r="A32" s="42"/>
      <c r="B32" s="103" t="s">
        <v>71</v>
      </c>
      <c r="C32" s="37"/>
      <c r="D32" s="41"/>
      <c r="E32" s="71"/>
      <c r="F32" s="51"/>
      <c r="G32" s="85"/>
      <c r="H32" s="33"/>
    </row>
    <row r="33" spans="1:8" s="30" customFormat="1" ht="12" customHeight="1" x14ac:dyDescent="0.2">
      <c r="A33" s="42"/>
      <c r="B33" s="103" t="s">
        <v>72</v>
      </c>
      <c r="C33" s="37"/>
      <c r="D33" s="41"/>
      <c r="E33" s="71"/>
      <c r="F33" s="51"/>
      <c r="G33" s="85"/>
      <c r="H33" s="33"/>
    </row>
    <row r="34" spans="1:8" s="30" customFormat="1" ht="12" customHeight="1" x14ac:dyDescent="0.2">
      <c r="A34" s="42"/>
      <c r="B34" s="103"/>
      <c r="C34" s="37"/>
      <c r="D34" s="41"/>
      <c r="E34" s="71"/>
      <c r="F34" s="51"/>
      <c r="G34" s="85"/>
      <c r="H34" s="33"/>
    </row>
    <row r="35" spans="1:8" s="30" customFormat="1" ht="12" customHeight="1" x14ac:dyDescent="0.2">
      <c r="A35" s="42" t="s">
        <v>40</v>
      </c>
      <c r="B35" t="s">
        <v>53</v>
      </c>
      <c r="C35" s="37" t="s">
        <v>6</v>
      </c>
      <c r="D35" s="66">
        <v>1</v>
      </c>
      <c r="E35" s="70"/>
      <c r="F35" s="97"/>
      <c r="G35" s="85">
        <f>E35*D35</f>
        <v>0</v>
      </c>
      <c r="H35" s="33">
        <f>D35*F35</f>
        <v>0</v>
      </c>
    </row>
    <row r="36" spans="1:8" s="30" customFormat="1" ht="12" customHeight="1" x14ac:dyDescent="0.2">
      <c r="A36" s="42"/>
      <c r="B36" s="52"/>
      <c r="C36" s="37"/>
      <c r="D36" s="41"/>
      <c r="E36" s="71"/>
      <c r="F36" s="51"/>
      <c r="G36" s="85"/>
      <c r="H36" s="33"/>
    </row>
    <row r="37" spans="1:8" s="30" customFormat="1" ht="12" customHeight="1" x14ac:dyDescent="0.2">
      <c r="A37" s="42"/>
      <c r="B37" s="52"/>
      <c r="C37" s="37"/>
      <c r="D37" s="41"/>
      <c r="E37" s="71"/>
      <c r="F37" s="51"/>
      <c r="G37" s="85"/>
      <c r="H37" s="33"/>
    </row>
    <row r="38" spans="1:8" s="30" customFormat="1" ht="12" customHeight="1" x14ac:dyDescent="0.2">
      <c r="A38" s="42" t="s">
        <v>21</v>
      </c>
      <c r="B38" t="s">
        <v>47</v>
      </c>
      <c r="C38" s="37" t="s">
        <v>31</v>
      </c>
      <c r="D38" s="66">
        <v>3</v>
      </c>
      <c r="E38" s="70"/>
      <c r="F38" s="97"/>
      <c r="G38" s="85">
        <f>E38*D38</f>
        <v>0</v>
      </c>
      <c r="H38" s="33">
        <f>D38*F38</f>
        <v>0</v>
      </c>
    </row>
    <row r="39" spans="1:8" s="30" customFormat="1" ht="12" customHeight="1" x14ac:dyDescent="0.2">
      <c r="A39" s="42"/>
      <c r="B39" s="103" t="s">
        <v>48</v>
      </c>
      <c r="C39" s="37"/>
      <c r="D39" s="41"/>
      <c r="E39" s="71"/>
      <c r="F39" s="51"/>
      <c r="G39" s="85"/>
      <c r="H39" s="33"/>
    </row>
    <row r="40" spans="1:8" s="30" customFormat="1" ht="12" customHeight="1" x14ac:dyDescent="0.2">
      <c r="A40" s="42"/>
      <c r="B40" s="52"/>
      <c r="C40" s="37"/>
      <c r="D40" s="41"/>
      <c r="E40" s="71"/>
      <c r="F40" s="51"/>
      <c r="G40" s="85"/>
      <c r="H40" s="33"/>
    </row>
    <row r="41" spans="1:8" s="30" customFormat="1" ht="12" customHeight="1" x14ac:dyDescent="0.2">
      <c r="A41" s="42" t="s">
        <v>56</v>
      </c>
      <c r="B41" t="s">
        <v>57</v>
      </c>
      <c r="C41" s="37" t="s">
        <v>33</v>
      </c>
      <c r="D41" s="66">
        <v>6</v>
      </c>
      <c r="E41" s="70"/>
      <c r="F41" s="97"/>
      <c r="G41" s="85">
        <f>E41*D41</f>
        <v>0</v>
      </c>
      <c r="H41" s="33">
        <f>D41*F41</f>
        <v>0</v>
      </c>
    </row>
    <row r="42" spans="1:8" s="30" customFormat="1" ht="12" customHeight="1" x14ac:dyDescent="0.2">
      <c r="A42" s="42"/>
      <c r="B42" s="103" t="s">
        <v>58</v>
      </c>
      <c r="C42" s="37"/>
      <c r="D42" s="41"/>
      <c r="E42" s="71"/>
      <c r="F42" s="51"/>
      <c r="G42" s="85"/>
      <c r="H42" s="33"/>
    </row>
    <row r="43" spans="1:8" s="30" customFormat="1" ht="12" customHeight="1" x14ac:dyDescent="0.2">
      <c r="A43" s="42"/>
      <c r="B43" s="103"/>
      <c r="C43" s="37"/>
      <c r="D43" s="41"/>
      <c r="E43" s="71"/>
      <c r="F43" s="51"/>
      <c r="G43" s="85"/>
      <c r="H43" s="33"/>
    </row>
    <row r="44" spans="1:8" s="30" customFormat="1" ht="12" customHeight="1" x14ac:dyDescent="0.2">
      <c r="A44" s="39" t="s">
        <v>22</v>
      </c>
      <c r="B44" s="102" t="s">
        <v>7</v>
      </c>
      <c r="C44" s="37" t="s">
        <v>30</v>
      </c>
      <c r="D44" s="28" t="s">
        <v>59</v>
      </c>
      <c r="E44" s="70"/>
      <c r="F44" s="57"/>
      <c r="G44" s="85">
        <f>E44*D44</f>
        <v>0</v>
      </c>
      <c r="H44" s="33">
        <f>D44*F44</f>
        <v>0</v>
      </c>
    </row>
    <row r="45" spans="1:8" s="30" customFormat="1" ht="12" customHeight="1" x14ac:dyDescent="0.2">
      <c r="A45" s="39"/>
      <c r="B45" s="40" t="s">
        <v>54</v>
      </c>
      <c r="C45" s="37"/>
      <c r="D45" s="28"/>
      <c r="E45" s="71"/>
      <c r="F45" s="38"/>
      <c r="G45" s="85"/>
      <c r="H45" s="33"/>
    </row>
    <row r="46" spans="1:8" s="30" customFormat="1" ht="12" customHeight="1" x14ac:dyDescent="0.2">
      <c r="A46" s="39"/>
      <c r="B46" s="40"/>
      <c r="C46" s="37"/>
      <c r="D46" s="28"/>
      <c r="E46" s="71"/>
      <c r="F46" s="38"/>
      <c r="G46" s="85"/>
      <c r="H46" s="33"/>
    </row>
    <row r="47" spans="1:8" s="30" customFormat="1" ht="12" customHeight="1" x14ac:dyDescent="0.2">
      <c r="A47" s="39" t="s">
        <v>34</v>
      </c>
      <c r="B47" s="40" t="s">
        <v>49</v>
      </c>
      <c r="C47" s="37" t="s">
        <v>50</v>
      </c>
      <c r="D47" s="28" t="s">
        <v>32</v>
      </c>
      <c r="E47" s="71"/>
      <c r="F47" s="57"/>
      <c r="G47" s="85">
        <f>E47*D47</f>
        <v>0</v>
      </c>
      <c r="H47" s="33">
        <f>D47*F47</f>
        <v>0</v>
      </c>
    </row>
    <row r="48" spans="1:8" s="30" customFormat="1" ht="12" customHeight="1" x14ac:dyDescent="0.2">
      <c r="A48" s="39"/>
      <c r="B48" s="40" t="s">
        <v>55</v>
      </c>
      <c r="C48" s="37"/>
      <c r="D48" s="28"/>
      <c r="E48" s="71"/>
      <c r="F48" s="51"/>
      <c r="G48" s="85"/>
      <c r="H48" s="33"/>
    </row>
    <row r="49" spans="1:8" s="30" customFormat="1" ht="12" customHeight="1" thickBot="1" x14ac:dyDescent="0.25">
      <c r="A49" s="42"/>
      <c r="B49" s="52"/>
      <c r="C49" s="37"/>
      <c r="D49" s="41"/>
      <c r="E49" s="71"/>
      <c r="F49" s="51"/>
      <c r="G49" s="85"/>
      <c r="H49" s="33"/>
    </row>
    <row r="50" spans="1:8" s="30" customFormat="1" ht="24" customHeight="1" thickTop="1" thickBot="1" x14ac:dyDescent="0.25">
      <c r="A50" s="101" t="s">
        <v>23</v>
      </c>
      <c r="B50" s="58" t="s">
        <v>8</v>
      </c>
      <c r="C50" s="59"/>
      <c r="D50" s="60"/>
      <c r="E50" s="73"/>
      <c r="F50" s="61"/>
      <c r="G50" s="73">
        <f>SUM(G7:G49)</f>
        <v>0</v>
      </c>
      <c r="H50" s="62">
        <f>SUM(H7:H49)</f>
        <v>0</v>
      </c>
    </row>
    <row r="51" spans="1:8" s="30" customFormat="1" ht="12" customHeight="1" thickTop="1" x14ac:dyDescent="0.2">
      <c r="A51" s="42"/>
      <c r="B51" s="52"/>
      <c r="C51" s="37"/>
      <c r="D51" s="41"/>
      <c r="E51" s="71"/>
      <c r="F51" s="51"/>
      <c r="G51" s="85"/>
      <c r="H51" s="33"/>
    </row>
    <row r="52" spans="1:8" s="30" customFormat="1" ht="12" customHeight="1" x14ac:dyDescent="0.2">
      <c r="A52" s="26"/>
      <c r="B52" s="31"/>
      <c r="C52" s="26"/>
      <c r="D52" s="31"/>
      <c r="E52" s="71"/>
      <c r="F52" s="51"/>
      <c r="G52" s="68"/>
      <c r="H52" s="34"/>
    </row>
    <row r="53" spans="1:8" s="30" customFormat="1" ht="12" customHeight="1" x14ac:dyDescent="0.2">
      <c r="A53" s="42"/>
      <c r="B53" s="29"/>
      <c r="C53" s="24"/>
      <c r="D53" s="24"/>
      <c r="E53" s="71"/>
      <c r="F53" s="51"/>
      <c r="G53" s="85"/>
      <c r="H53" s="33"/>
    </row>
    <row r="54" spans="1:8" s="30" customFormat="1" ht="12" customHeight="1" x14ac:dyDescent="0.2">
      <c r="A54" s="25"/>
      <c r="B54" s="29"/>
      <c r="C54" s="24"/>
      <c r="D54" s="24"/>
      <c r="E54" s="72"/>
      <c r="F54" s="27"/>
      <c r="G54" s="86"/>
      <c r="H54" s="33"/>
    </row>
    <row r="55" spans="1:8" s="30" customFormat="1" ht="12" customHeight="1" x14ac:dyDescent="0.2">
      <c r="A55" s="25"/>
      <c r="B55" s="29"/>
      <c r="C55" s="24"/>
      <c r="D55" s="24"/>
      <c r="E55" s="72"/>
      <c r="F55" s="27"/>
      <c r="G55" s="86"/>
      <c r="H55" s="33"/>
    </row>
    <row r="56" spans="1:8" s="30" customFormat="1" ht="12" customHeight="1" x14ac:dyDescent="0.2">
      <c r="A56" s="25"/>
      <c r="B56" s="29"/>
      <c r="C56" s="24"/>
      <c r="D56" s="24"/>
      <c r="E56" s="72"/>
      <c r="F56" s="27"/>
      <c r="G56" s="86"/>
      <c r="H56" s="33"/>
    </row>
    <row r="57" spans="1:8" s="30" customFormat="1" ht="12" customHeight="1" x14ac:dyDescent="0.2">
      <c r="A57" s="25"/>
      <c r="B57" s="29"/>
      <c r="C57" s="24"/>
      <c r="D57" s="24"/>
      <c r="E57" s="72"/>
      <c r="F57" s="27"/>
      <c r="G57" s="86"/>
      <c r="H57" s="33"/>
    </row>
    <row r="58" spans="1:8" ht="12" customHeight="1" x14ac:dyDescent="0.2">
      <c r="A58" s="13"/>
      <c r="B58" s="29"/>
      <c r="C58" s="12"/>
      <c r="D58" s="12"/>
      <c r="E58" s="74"/>
      <c r="F58" s="9"/>
      <c r="G58" s="87"/>
      <c r="H58" s="11"/>
    </row>
    <row r="59" spans="1:8" ht="12" customHeight="1" x14ac:dyDescent="0.2">
      <c r="A59" s="13"/>
      <c r="B59" s="14" t="s">
        <v>18</v>
      </c>
      <c r="C59" s="12"/>
      <c r="D59" s="12"/>
      <c r="E59" s="74"/>
      <c r="F59" s="9"/>
      <c r="G59" s="87"/>
      <c r="H59" s="11"/>
    </row>
    <row r="60" spans="1:8" ht="12" customHeight="1" x14ac:dyDescent="0.2">
      <c r="A60" s="13"/>
      <c r="B60" s="14"/>
      <c r="C60" s="12"/>
      <c r="D60" s="12"/>
      <c r="E60" s="74"/>
      <c r="F60" s="9"/>
      <c r="G60" s="87"/>
      <c r="H60" s="11"/>
    </row>
    <row r="61" spans="1:8" ht="12" customHeight="1" x14ac:dyDescent="0.2">
      <c r="A61" s="13"/>
      <c r="B61" s="23" t="str">
        <f>B6</f>
        <v>Zařízení č. 1 - Větrání sálu - přívod vzduchu</v>
      </c>
      <c r="C61" s="12"/>
      <c r="D61" s="12"/>
      <c r="E61" s="74"/>
      <c r="F61" s="9"/>
      <c r="G61" s="100">
        <f>G50</f>
        <v>0</v>
      </c>
      <c r="H61" s="100">
        <f>H50</f>
        <v>0</v>
      </c>
    </row>
    <row r="62" spans="1:8" ht="12" customHeight="1" x14ac:dyDescent="0.2">
      <c r="A62" s="13"/>
      <c r="B62" s="1"/>
      <c r="C62" s="12"/>
      <c r="D62" s="12"/>
      <c r="E62" s="74"/>
      <c r="F62" s="9"/>
      <c r="G62" s="100"/>
      <c r="H62" s="100"/>
    </row>
    <row r="63" spans="1:8" ht="12" customHeight="1" x14ac:dyDescent="0.2">
      <c r="A63" s="13"/>
      <c r="B63" s="99"/>
      <c r="C63" s="12"/>
      <c r="D63" s="12"/>
      <c r="E63" s="74"/>
      <c r="F63" s="9"/>
      <c r="G63" s="87"/>
      <c r="H63" s="10"/>
    </row>
    <row r="64" spans="1:8" ht="12" customHeight="1" x14ac:dyDescent="0.2">
      <c r="A64" s="13"/>
      <c r="B64" s="99"/>
      <c r="C64" s="12"/>
      <c r="D64" s="12"/>
      <c r="E64" s="74"/>
      <c r="F64" s="9"/>
      <c r="G64" s="87"/>
      <c r="H64" s="10"/>
    </row>
    <row r="65" spans="1:8" x14ac:dyDescent="0.2">
      <c r="A65" s="2"/>
      <c r="B65" s="96"/>
    </row>
    <row r="66" spans="1:8" x14ac:dyDescent="0.2">
      <c r="A66" s="2"/>
      <c r="B66" s="14" t="s">
        <v>9</v>
      </c>
      <c r="C66" s="5"/>
      <c r="D66" s="5"/>
      <c r="E66" s="76"/>
      <c r="F66" s="5"/>
      <c r="G66" s="88">
        <f>SUBTOTAL(9,G61:G62)</f>
        <v>0</v>
      </c>
      <c r="H66" s="88">
        <f>SUBTOTAL(9,H61:H62)</f>
        <v>0</v>
      </c>
    </row>
    <row r="67" spans="1:8" x14ac:dyDescent="0.2">
      <c r="A67" s="2"/>
      <c r="B67" s="5"/>
      <c r="C67" s="15"/>
      <c r="D67" s="5"/>
      <c r="E67" s="77"/>
      <c r="F67" s="16"/>
      <c r="G67" s="89"/>
    </row>
    <row r="68" spans="1:8" x14ac:dyDescent="0.2">
      <c r="A68" s="2"/>
      <c r="B68" s="5"/>
      <c r="C68" s="16"/>
      <c r="D68" s="5"/>
      <c r="E68" s="77"/>
      <c r="F68" s="16"/>
      <c r="G68" s="89"/>
      <c r="H68" s="17"/>
    </row>
    <row r="69" spans="1:8" x14ac:dyDescent="0.2">
      <c r="A69" s="2"/>
      <c r="B69" s="5" t="s">
        <v>10</v>
      </c>
      <c r="C69" s="15"/>
      <c r="D69" s="5"/>
      <c r="E69" s="77"/>
      <c r="F69" s="16"/>
      <c r="G69" s="95"/>
      <c r="H69" s="17"/>
    </row>
    <row r="70" spans="1:8" x14ac:dyDescent="0.2">
      <c r="A70" s="2"/>
      <c r="B70" s="5"/>
      <c r="C70" s="5"/>
      <c r="D70" s="5"/>
      <c r="E70" s="76"/>
      <c r="F70" s="5"/>
      <c r="G70" s="89"/>
      <c r="H70" s="17"/>
    </row>
    <row r="71" spans="1:8" x14ac:dyDescent="0.2">
      <c r="A71" s="2"/>
      <c r="B71" s="18" t="s">
        <v>11</v>
      </c>
      <c r="C71" s="19"/>
      <c r="D71" s="19"/>
      <c r="E71" s="78"/>
      <c r="F71" s="19"/>
      <c r="G71" s="90">
        <f>G69+G66</f>
        <v>0</v>
      </c>
      <c r="H71" s="20">
        <f>H66</f>
        <v>0</v>
      </c>
    </row>
    <row r="72" spans="1:8" ht="21" customHeight="1" x14ac:dyDescent="0.2">
      <c r="A72" s="2"/>
      <c r="B72" s="5"/>
      <c r="C72" s="5"/>
      <c r="D72" s="5"/>
      <c r="E72" s="76"/>
      <c r="F72" s="5"/>
      <c r="G72" s="89"/>
      <c r="H72" s="17"/>
    </row>
    <row r="73" spans="1:8" x14ac:dyDescent="0.2">
      <c r="A73" s="2"/>
      <c r="B73" s="43"/>
      <c r="C73" s="44"/>
      <c r="D73" s="44"/>
      <c r="E73" s="79"/>
      <c r="F73" s="44"/>
      <c r="G73" s="91"/>
      <c r="H73" s="45"/>
    </row>
    <row r="74" spans="1:8" x14ac:dyDescent="0.2">
      <c r="A74" s="2"/>
      <c r="B74" s="46" t="s">
        <v>26</v>
      </c>
      <c r="C74" s="47"/>
      <c r="D74" s="47"/>
      <c r="E74" s="80"/>
      <c r="F74" s="47"/>
      <c r="G74" s="104">
        <f>G71+H71</f>
        <v>0</v>
      </c>
      <c r="H74" s="104"/>
    </row>
    <row r="75" spans="1:8" x14ac:dyDescent="0.2">
      <c r="A75" s="2"/>
      <c r="B75" s="48"/>
      <c r="C75" s="49"/>
      <c r="D75" s="49"/>
      <c r="E75" s="81"/>
      <c r="F75" s="49"/>
      <c r="G75" s="92"/>
      <c r="H75" s="50"/>
    </row>
    <row r="76" spans="1:8" x14ac:dyDescent="0.2">
      <c r="A76" s="2"/>
      <c r="B76" s="5"/>
      <c r="C76" s="5"/>
      <c r="D76" s="5"/>
      <c r="E76" s="76"/>
      <c r="F76" s="5"/>
      <c r="G76" s="89"/>
      <c r="H76" s="17"/>
    </row>
    <row r="77" spans="1:8" x14ac:dyDescent="0.2">
      <c r="A77" s="2"/>
      <c r="B77" s="5"/>
      <c r="C77" s="5"/>
      <c r="D77" s="5"/>
      <c r="E77" s="76"/>
      <c r="F77" s="5"/>
      <c r="G77" s="89"/>
      <c r="H77" s="17"/>
    </row>
    <row r="78" spans="1:8" x14ac:dyDescent="0.2">
      <c r="A78" s="2"/>
      <c r="B78" s="5"/>
      <c r="C78" s="5"/>
      <c r="D78" s="5"/>
      <c r="E78" s="76"/>
      <c r="F78" s="5"/>
      <c r="G78" s="89"/>
      <c r="H78" s="17"/>
    </row>
    <row r="79" spans="1:8" x14ac:dyDescent="0.2">
      <c r="A79" s="2"/>
      <c r="B79" s="5"/>
      <c r="C79" s="5"/>
      <c r="D79" s="5"/>
      <c r="E79" s="76"/>
      <c r="F79" s="5"/>
      <c r="G79" s="89"/>
      <c r="H79" s="17"/>
    </row>
    <row r="80" spans="1:8" x14ac:dyDescent="0.2">
      <c r="A80" s="2"/>
      <c r="B80" s="5"/>
      <c r="C80" s="5"/>
      <c r="D80" s="5"/>
      <c r="E80" s="76"/>
      <c r="F80" s="5"/>
      <c r="G80" s="89"/>
      <c r="H80" s="17"/>
    </row>
    <row r="81" spans="1:8" x14ac:dyDescent="0.2">
      <c r="A81" s="2"/>
      <c r="B81" s="18" t="s">
        <v>17</v>
      </c>
      <c r="C81" s="5"/>
      <c r="D81" s="5"/>
      <c r="E81" s="76"/>
      <c r="F81" s="5"/>
      <c r="G81" s="89"/>
      <c r="H81" s="17"/>
    </row>
    <row r="82" spans="1:8" x14ac:dyDescent="0.2">
      <c r="A82" s="2"/>
      <c r="B82" s="5"/>
      <c r="C82" s="5"/>
      <c r="D82" s="5"/>
      <c r="E82" s="76"/>
      <c r="F82" s="5"/>
      <c r="G82" s="89"/>
      <c r="H82" s="17"/>
    </row>
    <row r="83" spans="1:8" x14ac:dyDescent="0.2">
      <c r="A83" s="2"/>
      <c r="B83" s="5" t="s">
        <v>12</v>
      </c>
      <c r="C83" s="15"/>
      <c r="D83" s="21">
        <f>G71</f>
        <v>0</v>
      </c>
      <c r="E83" s="77"/>
      <c r="F83" s="5"/>
      <c r="G83" s="89"/>
      <c r="H83" s="95"/>
    </row>
    <row r="84" spans="1:8" x14ac:dyDescent="0.2">
      <c r="A84" s="2"/>
      <c r="B84" s="5" t="s">
        <v>13</v>
      </c>
      <c r="C84" s="16" t="s">
        <v>14</v>
      </c>
      <c r="D84" s="65">
        <v>5</v>
      </c>
      <c r="E84" s="98"/>
      <c r="F84" s="16" t="s">
        <v>27</v>
      </c>
      <c r="G84" s="93"/>
      <c r="H84" s="22">
        <f>D84*E84</f>
        <v>0</v>
      </c>
    </row>
    <row r="85" spans="1:8" x14ac:dyDescent="0.2">
      <c r="A85" s="2"/>
      <c r="B85" s="5" t="s">
        <v>15</v>
      </c>
      <c r="C85" s="16" t="s">
        <v>14</v>
      </c>
      <c r="D85" s="65">
        <v>1</v>
      </c>
      <c r="E85" s="98"/>
      <c r="F85" s="16" t="s">
        <v>27</v>
      </c>
      <c r="G85" s="89"/>
      <c r="H85" s="22">
        <f>D85*E85</f>
        <v>0</v>
      </c>
    </row>
    <row r="86" spans="1:8" x14ac:dyDescent="0.2">
      <c r="A86" s="2"/>
      <c r="B86" s="5" t="s">
        <v>16</v>
      </c>
      <c r="C86" s="16" t="s">
        <v>14</v>
      </c>
      <c r="D86" s="65">
        <v>1</v>
      </c>
      <c r="E86" s="98"/>
      <c r="F86" s="16" t="s">
        <v>27</v>
      </c>
      <c r="G86" s="89"/>
      <c r="H86" s="22">
        <f>D86*E86</f>
        <v>0</v>
      </c>
    </row>
    <row r="87" spans="1:8" x14ac:dyDescent="0.2">
      <c r="A87" s="2"/>
      <c r="B87" s="5" t="s">
        <v>19</v>
      </c>
      <c r="C87" s="16" t="s">
        <v>24</v>
      </c>
      <c r="D87" s="65">
        <v>1</v>
      </c>
      <c r="E87" s="98"/>
      <c r="F87" s="16"/>
      <c r="G87" s="89"/>
      <c r="H87" s="22">
        <f>D87*E87</f>
        <v>0</v>
      </c>
    </row>
    <row r="88" spans="1:8" x14ac:dyDescent="0.2">
      <c r="A88" s="2"/>
      <c r="B88" s="8"/>
      <c r="C88" s="5"/>
      <c r="D88" s="5"/>
      <c r="E88" s="76"/>
      <c r="F88" s="5"/>
      <c r="G88" s="76"/>
      <c r="H88" s="5"/>
    </row>
    <row r="89" spans="1:8" x14ac:dyDescent="0.2">
      <c r="B89" s="54" t="s">
        <v>17</v>
      </c>
      <c r="C89" s="55"/>
      <c r="D89" s="55"/>
      <c r="E89" s="82"/>
      <c r="F89" s="55"/>
      <c r="G89" s="94"/>
      <c r="H89" s="56">
        <f>SUM(H83:H88)</f>
        <v>0</v>
      </c>
    </row>
    <row r="90" spans="1:8" x14ac:dyDescent="0.2">
      <c r="B90" s="5"/>
      <c r="C90" s="5"/>
      <c r="D90" s="5"/>
      <c r="E90" s="76"/>
      <c r="F90" s="5"/>
      <c r="G90" s="76"/>
      <c r="H90" s="5"/>
    </row>
    <row r="91" spans="1:8" x14ac:dyDescent="0.2">
      <c r="B91" s="43"/>
      <c r="C91" s="44"/>
      <c r="D91" s="44"/>
      <c r="E91" s="79"/>
      <c r="F91" s="44"/>
      <c r="G91" s="91"/>
      <c r="H91" s="45"/>
    </row>
    <row r="92" spans="1:8" x14ac:dyDescent="0.2">
      <c r="B92" s="46" t="s">
        <v>25</v>
      </c>
      <c r="C92" s="47"/>
      <c r="D92" s="47"/>
      <c r="E92" s="80"/>
      <c r="F92" s="47"/>
      <c r="G92" s="104">
        <f>G74+H89</f>
        <v>0</v>
      </c>
      <c r="H92" s="104"/>
    </row>
    <row r="93" spans="1:8" x14ac:dyDescent="0.2">
      <c r="B93" s="48"/>
      <c r="C93" s="49"/>
      <c r="D93" s="49"/>
      <c r="E93" s="81"/>
      <c r="F93" s="49"/>
      <c r="G93" s="92"/>
      <c r="H93" s="50"/>
    </row>
  </sheetData>
  <sheetProtection password="C5DA" sheet="1" objects="1" scenarios="1" selectLockedCells="1"/>
  <mergeCells count="10">
    <mergeCell ref="G92:H92"/>
    <mergeCell ref="G74:H74"/>
    <mergeCell ref="A3:A4"/>
    <mergeCell ref="C3:C4"/>
    <mergeCell ref="B3:B4"/>
    <mergeCell ref="D3:D4"/>
    <mergeCell ref="H3:H4"/>
    <mergeCell ref="E3:E4"/>
    <mergeCell ref="F3:F4"/>
    <mergeCell ref="G3:G4"/>
  </mergeCells>
  <phoneticPr fontId="5" type="noConversion"/>
  <pageMargins left="0.82677165354330717" right="0.23622047244094491" top="1.1811023622047245" bottom="0.62992125984251968" header="0.23622047244094491" footer="0.27559055118110237"/>
  <pageSetup paperSize="9" scale="65" firstPageNumber="0" fitToHeight="0" orientation="portrait" r:id="rId1"/>
  <headerFooter alignWithMargins="0">
    <oddHeader>&amp;Rtaneční sál TÁBORSKÁ
D.1.4.3 - VZDUCHOTECHNIKA</oddHeader>
    <oddFooter>&amp;LIng. Jaroslav Brestič
&amp;8Kroftova 45, 616 00 Brno&amp;C&amp;"Arial,Tučné"&amp;8
&amp;Rstrana &amp;P</oddFooter>
  </headerFooter>
  <rowBreaks count="1" manualBreakCount="1">
    <brk id="5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Táborská</vt:lpstr>
      <vt:lpstr>Táborská!Názvy_tisku</vt:lpstr>
      <vt:lpstr>Táborská!Oblast_tisku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Brestič</dc:creator>
  <cp:lastModifiedBy>Jaroslav Brestič</cp:lastModifiedBy>
  <cp:revision>5</cp:revision>
  <cp:lastPrinted>2024-04-09T08:45:04Z</cp:lastPrinted>
  <dcterms:created xsi:type="dcterms:W3CDTF">2004-07-10T15:08:23Z</dcterms:created>
  <dcterms:modified xsi:type="dcterms:W3CDTF">2024-04-25T07:02:42Z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-831324384</vt:i4>
  </property>
  <property fmtid="{D5CDD505-2E9C-101B-9397-08002B2CF9AE}" pid="3" name="_AuthorEmail">
    <vt:lpwstr>jbrestic@seznam.cz</vt:lpwstr>
  </property>
  <property fmtid="{D5CDD505-2E9C-101B-9397-08002B2CF9AE}" pid="4" name="_AuthorEmailDisplayName">
    <vt:lpwstr>Jaroslav Brestič</vt:lpwstr>
  </property>
  <property fmtid="{D5CDD505-2E9C-101B-9397-08002B2CF9AE}" pid="5" name="_EmailSubject">
    <vt:lpwstr>Kampus</vt:lpwstr>
  </property>
  <property fmtid="{D5CDD505-2E9C-101B-9397-08002B2CF9AE}" pid="6" name="_ReviewingToolsShownOnce">
    <vt:lpwstr/>
  </property>
</Properties>
</file>